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_xlnm._FilterDatabase" localSheetId="0" hidden="1">'Время горизонтально'!$A$7:$AA$29</definedName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горизонтально'!#REF!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<sst xmlns="http://schemas.openxmlformats.org/spreadsheetml/2006/main" count="87" uniqueCount="61">
  <si>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</si>
  <si>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</si>
  <si>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</si>
  <si>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</si>
  <si>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</si>
  <si>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</si>
  <si>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</si>
  <si>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</si>
  <si>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</si>
  <si>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</si>
  <si>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</si>
  <si>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</si>
  <si>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</si>
  <si>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</si>
  <si>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</si>
  <si>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</si>
  <si>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</si>
  <si>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</si>
  <si>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</si>
  <si>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</si>
  <si>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</si>
  <si>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</si>
  <si>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</si>
  <si>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</si>
  <si>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</si>
  <si>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</si>
  <si>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</si>
  <si>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</si>
  <si>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</si>
  <si>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</si>
  <si>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</si>
  <si>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</si>
  <si>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</si>
  <si>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</si>
  <si>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</si>
  <si>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</si>
  <si>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35 кВ Шола</t>
  </si>
  <si>
    <t xml:space="preserve"> 0,4 Шола ТСН 1 ао RS</t>
  </si>
  <si>
    <t xml:space="preserve"> 0,4 Шола ТСН 2 ао RS</t>
  </si>
  <si>
    <t xml:space="preserve"> 10 Шола Т 1 ао RS</t>
  </si>
  <si>
    <t xml:space="preserve"> 10 Шола Т 1 ап RS</t>
  </si>
  <si>
    <t xml:space="preserve"> 10 Шола Т 2 ао RS</t>
  </si>
  <si>
    <t xml:space="preserve"> 10 Шола Т 2 ап RS</t>
  </si>
  <si>
    <t xml:space="preserve"> 10 Шола ТСН 1 ао RS</t>
  </si>
  <si>
    <t xml:space="preserve"> 10 Шола ТСН 2 ао RS</t>
  </si>
  <si>
    <t xml:space="preserve"> 10 Шола-Зубово ао RS</t>
  </si>
  <si>
    <t xml:space="preserve"> 10 Шола-Ивановский ао RS</t>
  </si>
  <si>
    <t xml:space="preserve"> 10 Шола-Максимово ао RS</t>
  </si>
  <si>
    <t xml:space="preserve"> 10 Шола-Максимово ап RS</t>
  </si>
  <si>
    <t xml:space="preserve"> 10 Шола-Нижний склад ао RS</t>
  </si>
  <si>
    <t xml:space="preserve"> 10 Шола-Поселок ао RS</t>
  </si>
  <si>
    <t xml:space="preserve"> 10 Шола-Царёво ао RS</t>
  </si>
  <si>
    <t xml:space="preserve"> 35 Шола СМВ ао RS</t>
  </si>
  <si>
    <t xml:space="preserve"> 35 Шола СМВ ап RS</t>
  </si>
  <si>
    <t xml:space="preserve"> 35 Шола Т 1 ао RS</t>
  </si>
  <si>
    <t xml:space="preserve"> 35 Шола Т 1 ап RS</t>
  </si>
  <si>
    <t xml:space="preserve"> 35 Шола Т 2 ао RS</t>
  </si>
  <si>
    <t xml:space="preserve"> 35 Шола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</si>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</sst>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9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0" fontId="8" fillId="0" borderId="11" xfId="0" applyFont="1" applyBorder="1" applyAlignment="1">
      <alignment horizontal="right"/>
    </xf>
    <xf numFmtId="1" fontId="5" fillId="0" borderId="11" xfId="0" applyNumberFormat="1" applyFont="1" applyBorder="1" applyAlignment="1">
      <alignment horizontal="right" wrapText="1"/>
    </xf>
    <xf numFmtId="1" fontId="5" fillId="0" borderId="12" xfId="0" applyNumberFormat="1" applyFont="1" applyBorder="1" applyAlignment="1">
      <alignment horizontal="right" wrapText="1"/>
    </xf>
    <xf numFmtId="3" fontId="3" fillId="0" borderId="13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4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E38" sqref="E3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3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4">
        <v>0</v>
      </c>
      <c r="AA8" s="64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4">
        <v>0</v>
      </c>
      <c r="AA9" s="64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4">
        <v>0</v>
      </c>
      <c r="AA10" s="64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4">
        <v>0</v>
      </c>
      <c r="AA11" s="64">
        <v>0</v>
      </c>
    </row>
    <row r="12" spans="1:27" x14ac:dyDescent="0.2">
      <c r="A12" s="7"/>
      <c r="B12" s="8" t="s">
        <v>41</v>
      </c>
      <c r="C12" s="14">
        <v>162.80000000000001</v>
      </c>
      <c r="D12" s="15">
        <v>143.20000000000002</v>
      </c>
      <c r="E12" s="15">
        <v>138.4</v>
      </c>
      <c r="F12" s="15">
        <v>142.4</v>
      </c>
      <c r="G12" s="15">
        <v>145.6</v>
      </c>
      <c r="H12" s="15">
        <v>156.80000000000001</v>
      </c>
      <c r="I12" s="15">
        <v>160.80000000000001</v>
      </c>
      <c r="J12" s="15">
        <v>167.6</v>
      </c>
      <c r="K12" s="15">
        <v>160.80000000000001</v>
      </c>
      <c r="L12" s="16">
        <v>152.4</v>
      </c>
      <c r="M12" s="16">
        <v>160.4</v>
      </c>
      <c r="N12" s="16">
        <v>154.80000000000001</v>
      </c>
      <c r="O12" s="16">
        <v>154.80000000000001</v>
      </c>
      <c r="P12" s="16">
        <v>153.6</v>
      </c>
      <c r="Q12" s="16">
        <v>150</v>
      </c>
      <c r="R12" s="16">
        <v>148.80000000000001</v>
      </c>
      <c r="S12" s="16">
        <v>139.6</v>
      </c>
      <c r="T12" s="16">
        <v>153.6</v>
      </c>
      <c r="U12" s="16">
        <v>151.6</v>
      </c>
      <c r="V12" s="16">
        <v>151.6</v>
      </c>
      <c r="W12" s="16">
        <v>146.4</v>
      </c>
      <c r="X12" s="16">
        <v>142</v>
      </c>
      <c r="Y12" s="16">
        <v>136.4</v>
      </c>
      <c r="Z12" s="54">
        <v>133.6</v>
      </c>
      <c r="AA12" s="64">
        <v>3608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4">
        <v>0</v>
      </c>
      <c r="AA13" s="64">
        <v>0</v>
      </c>
    </row>
    <row r="14" spans="1:27" x14ac:dyDescent="0.2">
      <c r="A14" s="7"/>
      <c r="B14" s="8" t="s">
        <v>43</v>
      </c>
      <c r="C14" s="14">
        <v>1.1000000000000001</v>
      </c>
      <c r="D14" s="15">
        <v>1.1000000000000001</v>
      </c>
      <c r="E14" s="15">
        <v>1</v>
      </c>
      <c r="F14" s="15">
        <v>1</v>
      </c>
      <c r="G14" s="15">
        <v>1.1000000000000001</v>
      </c>
      <c r="H14" s="15">
        <v>1.1000000000000001</v>
      </c>
      <c r="I14" s="15">
        <v>1.1000000000000001</v>
      </c>
      <c r="J14" s="15">
        <v>1.1000000000000001</v>
      </c>
      <c r="K14" s="15">
        <v>1</v>
      </c>
      <c r="L14" s="16">
        <v>0.9</v>
      </c>
      <c r="M14" s="16">
        <v>1</v>
      </c>
      <c r="N14" s="16">
        <v>1</v>
      </c>
      <c r="O14" s="16">
        <v>1</v>
      </c>
      <c r="P14" s="16">
        <v>0.9</v>
      </c>
      <c r="Q14" s="16">
        <v>0.9</v>
      </c>
      <c r="R14" s="16">
        <v>1</v>
      </c>
      <c r="S14" s="16">
        <v>0.9</v>
      </c>
      <c r="T14" s="16">
        <v>1</v>
      </c>
      <c r="U14" s="16">
        <v>1</v>
      </c>
      <c r="V14" s="16">
        <v>1</v>
      </c>
      <c r="W14" s="16">
        <v>1</v>
      </c>
      <c r="X14" s="16">
        <v>1</v>
      </c>
      <c r="Y14" s="16">
        <v>0.9</v>
      </c>
      <c r="Z14" s="54">
        <v>1</v>
      </c>
      <c r="AA14" s="64">
        <v>24.099999999999998</v>
      </c>
    </row>
    <row r="15" spans="1:27" x14ac:dyDescent="0.2">
      <c r="A15" s="7"/>
      <c r="B15" s="8" t="s">
        <v>44</v>
      </c>
      <c r="C15" s="14">
        <v>4.2</v>
      </c>
      <c r="D15" s="15">
        <v>4</v>
      </c>
      <c r="E15" s="15">
        <v>4</v>
      </c>
      <c r="F15" s="15">
        <v>4</v>
      </c>
      <c r="G15" s="15">
        <v>4.0999999999999996</v>
      </c>
      <c r="H15" s="15">
        <v>4.2</v>
      </c>
      <c r="I15" s="15">
        <v>4.0999999999999996</v>
      </c>
      <c r="J15" s="15">
        <v>4.0999999999999996</v>
      </c>
      <c r="K15" s="15">
        <v>3.9</v>
      </c>
      <c r="L15" s="16">
        <v>3.7</v>
      </c>
      <c r="M15" s="16">
        <v>3.7</v>
      </c>
      <c r="N15" s="16">
        <v>3.7</v>
      </c>
      <c r="O15" s="16">
        <v>3.9</v>
      </c>
      <c r="P15" s="16">
        <v>3.6</v>
      </c>
      <c r="Q15" s="16">
        <v>3.8000000000000003</v>
      </c>
      <c r="R15" s="16">
        <v>3.6</v>
      </c>
      <c r="S15" s="16">
        <v>3.7</v>
      </c>
      <c r="T15" s="16">
        <v>3.9</v>
      </c>
      <c r="U15" s="16">
        <v>3.8000000000000003</v>
      </c>
      <c r="V15" s="16">
        <v>3.8000000000000003</v>
      </c>
      <c r="W15" s="16">
        <v>3.8000000000000003</v>
      </c>
      <c r="X15" s="16">
        <v>3.8000000000000003</v>
      </c>
      <c r="Y15" s="16">
        <v>3.7</v>
      </c>
      <c r="Z15" s="54">
        <v>3.8000000000000003</v>
      </c>
      <c r="AA15" s="64">
        <v>92.899999999999991</v>
      </c>
    </row>
    <row r="16" spans="1:27" x14ac:dyDescent="0.2">
      <c r="A16" s="7"/>
      <c r="B16" s="8" t="s">
        <v>45</v>
      </c>
      <c r="C16" s="14">
        <v>66.5</v>
      </c>
      <c r="D16" s="15">
        <v>59.300000000000004</v>
      </c>
      <c r="E16" s="15">
        <v>59.1</v>
      </c>
      <c r="F16" s="15">
        <v>59.5</v>
      </c>
      <c r="G16" s="15">
        <v>61.5</v>
      </c>
      <c r="H16" s="15">
        <v>66.3</v>
      </c>
      <c r="I16" s="15">
        <v>71.5</v>
      </c>
      <c r="J16" s="15">
        <v>71.7</v>
      </c>
      <c r="K16" s="15">
        <v>69.600000000000009</v>
      </c>
      <c r="L16" s="16">
        <v>66.8</v>
      </c>
      <c r="M16" s="16">
        <v>68.7</v>
      </c>
      <c r="N16" s="16">
        <v>65.8</v>
      </c>
      <c r="O16" s="16">
        <v>69.5</v>
      </c>
      <c r="P16" s="16">
        <v>66.400000000000006</v>
      </c>
      <c r="Q16" s="16">
        <v>61.4</v>
      </c>
      <c r="R16" s="16">
        <v>58</v>
      </c>
      <c r="S16" s="16">
        <v>57.7</v>
      </c>
      <c r="T16" s="16">
        <v>64.2</v>
      </c>
      <c r="U16" s="16">
        <v>62.7</v>
      </c>
      <c r="V16" s="16">
        <v>62.6</v>
      </c>
      <c r="W16" s="16">
        <v>57.9</v>
      </c>
      <c r="X16" s="16">
        <v>57.6</v>
      </c>
      <c r="Y16" s="16">
        <v>54.800000000000004</v>
      </c>
      <c r="Z16" s="54">
        <v>54.9</v>
      </c>
      <c r="AA16" s="64">
        <v>1514</v>
      </c>
    </row>
    <row r="17" spans="1:27" x14ac:dyDescent="0.2">
      <c r="A17" s="7"/>
      <c r="B17" s="8" t="s">
        <v>46</v>
      </c>
      <c r="C17" s="14">
        <v>4.8</v>
      </c>
      <c r="D17" s="15">
        <v>3.9</v>
      </c>
      <c r="E17" s="15">
        <v>3.45</v>
      </c>
      <c r="F17" s="15">
        <v>4.3500000000000005</v>
      </c>
      <c r="G17" s="15">
        <v>4.05</v>
      </c>
      <c r="H17" s="15">
        <v>4.2</v>
      </c>
      <c r="I17" s="15">
        <v>3.75</v>
      </c>
      <c r="J17" s="15">
        <v>7.65</v>
      </c>
      <c r="K17" s="15">
        <v>7.3500000000000005</v>
      </c>
      <c r="L17" s="16">
        <v>5.55</v>
      </c>
      <c r="M17" s="16">
        <v>8.7000000000000011</v>
      </c>
      <c r="N17" s="16">
        <v>8.1</v>
      </c>
      <c r="O17" s="16">
        <v>4.5</v>
      </c>
      <c r="P17" s="16">
        <v>3.9</v>
      </c>
      <c r="Q17" s="16">
        <v>7.5</v>
      </c>
      <c r="R17" s="16">
        <v>7.3500000000000005</v>
      </c>
      <c r="S17" s="16">
        <v>3.6</v>
      </c>
      <c r="T17" s="16">
        <v>5.8500000000000005</v>
      </c>
      <c r="U17" s="16">
        <v>5.25</v>
      </c>
      <c r="V17" s="16">
        <v>3.3000000000000003</v>
      </c>
      <c r="W17" s="16">
        <v>3</v>
      </c>
      <c r="X17" s="16">
        <v>3.15</v>
      </c>
      <c r="Y17" s="16">
        <v>2.5500000000000003</v>
      </c>
      <c r="Z17" s="54">
        <v>2.4</v>
      </c>
      <c r="AA17" s="64">
        <v>118.19999999999999</v>
      </c>
    </row>
    <row r="18" spans="1:27" x14ac:dyDescent="0.2">
      <c r="A18" s="7"/>
      <c r="B18" s="8" t="s">
        <v>47</v>
      </c>
      <c r="C18" s="14">
        <v>0.70000000000000007</v>
      </c>
      <c r="D18" s="15">
        <v>0.5</v>
      </c>
      <c r="E18" s="15">
        <v>0.3</v>
      </c>
      <c r="F18" s="15">
        <v>0.4</v>
      </c>
      <c r="G18" s="15">
        <v>0.4</v>
      </c>
      <c r="H18" s="15">
        <v>0.4</v>
      </c>
      <c r="I18" s="15">
        <v>0.8</v>
      </c>
      <c r="J18" s="15">
        <v>1.3</v>
      </c>
      <c r="K18" s="15">
        <v>1.4000000000000001</v>
      </c>
      <c r="L18" s="16">
        <v>0.70000000000000007</v>
      </c>
      <c r="M18" s="16">
        <v>0.70000000000000007</v>
      </c>
      <c r="N18" s="16">
        <v>0.8</v>
      </c>
      <c r="O18" s="16">
        <v>1.4000000000000001</v>
      </c>
      <c r="P18" s="16">
        <v>0.8</v>
      </c>
      <c r="Q18" s="16">
        <v>0.8</v>
      </c>
      <c r="R18" s="16">
        <v>0.5</v>
      </c>
      <c r="S18" s="16">
        <v>0.70000000000000007</v>
      </c>
      <c r="T18" s="16">
        <v>1</v>
      </c>
      <c r="U18" s="16">
        <v>1</v>
      </c>
      <c r="V18" s="16">
        <v>1</v>
      </c>
      <c r="W18" s="16">
        <v>0.4</v>
      </c>
      <c r="X18" s="16">
        <v>0.6</v>
      </c>
      <c r="Y18" s="16">
        <v>0.70000000000000007</v>
      </c>
      <c r="Z18" s="54">
        <v>0.4</v>
      </c>
      <c r="AA18" s="64">
        <v>17.7</v>
      </c>
    </row>
    <row r="19" spans="1:27" x14ac:dyDescent="0.2">
      <c r="A19" s="7"/>
      <c r="B19" s="8" t="s">
        <v>48</v>
      </c>
      <c r="C19" s="14">
        <v>0.4</v>
      </c>
      <c r="D19" s="15">
        <v>0.1</v>
      </c>
      <c r="E19" s="15">
        <v>1.1000000000000001</v>
      </c>
      <c r="F19" s="15">
        <v>0.6</v>
      </c>
      <c r="G19" s="15">
        <v>0.9</v>
      </c>
      <c r="H19" s="15">
        <v>0.70000000000000007</v>
      </c>
      <c r="I19" s="15">
        <v>0.2</v>
      </c>
      <c r="J19" s="15">
        <v>0</v>
      </c>
      <c r="K19" s="15">
        <v>0</v>
      </c>
      <c r="L19" s="16">
        <v>0.1</v>
      </c>
      <c r="M19" s="16">
        <v>0</v>
      </c>
      <c r="N19" s="16">
        <v>0.1</v>
      </c>
      <c r="O19" s="16">
        <v>0.3</v>
      </c>
      <c r="P19" s="16">
        <v>0.4</v>
      </c>
      <c r="Q19" s="16">
        <v>0.2</v>
      </c>
      <c r="R19" s="16">
        <v>0.1</v>
      </c>
      <c r="S19" s="16">
        <v>0.1</v>
      </c>
      <c r="T19" s="16">
        <v>0.1</v>
      </c>
      <c r="U19" s="16">
        <v>0</v>
      </c>
      <c r="V19" s="16">
        <v>0</v>
      </c>
      <c r="W19" s="16">
        <v>0.1</v>
      </c>
      <c r="X19" s="16">
        <v>0.2</v>
      </c>
      <c r="Y19" s="16">
        <v>0.4</v>
      </c>
      <c r="Z19" s="54">
        <v>1</v>
      </c>
      <c r="AA19" s="64">
        <v>7.0999999999999988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4">
        <v>0</v>
      </c>
      <c r="AA20" s="64">
        <v>0</v>
      </c>
    </row>
    <row r="21" spans="1:27" x14ac:dyDescent="0.2">
      <c r="A21" s="7"/>
      <c r="B21" s="8" t="s">
        <v>50</v>
      </c>
      <c r="C21" s="14">
        <v>77.100000000000009</v>
      </c>
      <c r="D21" s="15">
        <v>67.5</v>
      </c>
      <c r="E21" s="15">
        <v>63.300000000000004</v>
      </c>
      <c r="F21" s="15">
        <v>65.8</v>
      </c>
      <c r="G21" s="15">
        <v>65.8</v>
      </c>
      <c r="H21" s="15">
        <v>72.8</v>
      </c>
      <c r="I21" s="15">
        <v>71.5</v>
      </c>
      <c r="J21" s="15">
        <v>74.2</v>
      </c>
      <c r="K21" s="15">
        <v>70.3</v>
      </c>
      <c r="L21" s="16">
        <v>68</v>
      </c>
      <c r="M21" s="16">
        <v>71</v>
      </c>
      <c r="N21" s="16">
        <v>68.400000000000006</v>
      </c>
      <c r="O21" s="16">
        <v>67.5</v>
      </c>
      <c r="P21" s="16">
        <v>71.7</v>
      </c>
      <c r="Q21" s="16">
        <v>69</v>
      </c>
      <c r="R21" s="16">
        <v>72.2</v>
      </c>
      <c r="S21" s="16">
        <v>66.599999999999994</v>
      </c>
      <c r="T21" s="16">
        <v>69.3</v>
      </c>
      <c r="U21" s="16">
        <v>70.100000000000009</v>
      </c>
      <c r="V21" s="16">
        <v>71.8</v>
      </c>
      <c r="W21" s="16">
        <v>72.2</v>
      </c>
      <c r="X21" s="16">
        <v>67.7</v>
      </c>
      <c r="Y21" s="16">
        <v>65.900000000000006</v>
      </c>
      <c r="Z21" s="54">
        <v>64.099999999999994</v>
      </c>
      <c r="AA21" s="64">
        <v>1663.8</v>
      </c>
    </row>
    <row r="22" spans="1:27" x14ac:dyDescent="0.2">
      <c r="A22" s="7"/>
      <c r="B22" s="8" t="s">
        <v>51</v>
      </c>
      <c r="C22" s="14">
        <v>11.6</v>
      </c>
      <c r="D22" s="15">
        <v>10.1</v>
      </c>
      <c r="E22" s="15">
        <v>10.200000000000001</v>
      </c>
      <c r="F22" s="15">
        <v>10.4</v>
      </c>
      <c r="G22" s="15">
        <v>11</v>
      </c>
      <c r="H22" s="15">
        <v>11</v>
      </c>
      <c r="I22" s="15">
        <v>10.9</v>
      </c>
      <c r="J22" s="15">
        <v>11.4</v>
      </c>
      <c r="K22" s="15">
        <v>10.200000000000001</v>
      </c>
      <c r="L22" s="16">
        <v>9.3000000000000007</v>
      </c>
      <c r="M22" s="16">
        <v>9.1</v>
      </c>
      <c r="N22" s="16">
        <v>9.4</v>
      </c>
      <c r="O22" s="16">
        <v>10.1</v>
      </c>
      <c r="P22" s="16">
        <v>9</v>
      </c>
      <c r="Q22" s="16">
        <v>9.1</v>
      </c>
      <c r="R22" s="16">
        <v>9.2000000000000011</v>
      </c>
      <c r="S22" s="16">
        <v>9</v>
      </c>
      <c r="T22" s="16">
        <v>10.200000000000001</v>
      </c>
      <c r="U22" s="16">
        <v>9.8000000000000007</v>
      </c>
      <c r="V22" s="16">
        <v>9.9</v>
      </c>
      <c r="W22" s="16">
        <v>9.8000000000000007</v>
      </c>
      <c r="X22" s="16">
        <v>10.1</v>
      </c>
      <c r="Y22" s="16">
        <v>9.6</v>
      </c>
      <c r="Z22" s="54">
        <v>9.8000000000000007</v>
      </c>
      <c r="AA22" s="64">
        <v>240.20000000000002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4">
        <v>0</v>
      </c>
      <c r="AA23" s="64">
        <v>0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4">
        <v>0</v>
      </c>
      <c r="AA24" s="64">
        <v>0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4">
        <v>0</v>
      </c>
      <c r="AA25" s="64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4">
        <v>0</v>
      </c>
      <c r="AA26" s="64">
        <v>0</v>
      </c>
    </row>
    <row r="27" spans="1:27" x14ac:dyDescent="0.2">
      <c r="A27" s="7"/>
      <c r="B27" s="8" t="s">
        <v>56</v>
      </c>
      <c r="C27" s="14">
        <v>173.6</v>
      </c>
      <c r="D27" s="15">
        <v>152.6</v>
      </c>
      <c r="E27" s="15">
        <v>147.70000000000002</v>
      </c>
      <c r="F27" s="15">
        <v>151.9</v>
      </c>
      <c r="G27" s="15">
        <v>154.70000000000002</v>
      </c>
      <c r="H27" s="15">
        <v>167.3</v>
      </c>
      <c r="I27" s="15">
        <v>170.1</v>
      </c>
      <c r="J27" s="15">
        <v>177.8</v>
      </c>
      <c r="K27" s="15">
        <v>170.8</v>
      </c>
      <c r="L27" s="16">
        <v>161.70000000000002</v>
      </c>
      <c r="M27" s="16">
        <v>168.70000000000002</v>
      </c>
      <c r="N27" s="16">
        <v>163.80000000000001</v>
      </c>
      <c r="O27" s="16">
        <v>163.80000000000001</v>
      </c>
      <c r="P27" s="16">
        <v>163.1</v>
      </c>
      <c r="Q27" s="16">
        <v>158.20000000000002</v>
      </c>
      <c r="R27" s="16">
        <v>157.5</v>
      </c>
      <c r="S27" s="16">
        <v>148.4</v>
      </c>
      <c r="T27" s="16">
        <v>162.4</v>
      </c>
      <c r="U27" s="16">
        <v>161</v>
      </c>
      <c r="V27" s="16">
        <v>160.30000000000001</v>
      </c>
      <c r="W27" s="16">
        <v>155.4</v>
      </c>
      <c r="X27" s="16">
        <v>151.20000000000002</v>
      </c>
      <c r="Y27" s="16">
        <v>144.20000000000002</v>
      </c>
      <c r="Z27" s="54">
        <v>142.80000000000001</v>
      </c>
      <c r="AA27" s="64">
        <v>3829</v>
      </c>
    </row>
    <row r="28" spans="1:27" x14ac:dyDescent="0.2">
      <c r="A28" s="7"/>
      <c r="B28" s="8" t="s">
        <v>57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4">
        <v>0</v>
      </c>
      <c r="AA28" s="64">
        <v>0</v>
      </c>
    </row>
    <row r="29" spans="1:27" s="62" customFormat="1" ht="16.5" thickBot="1" x14ac:dyDescent="0.3">
      <c r="A29" s="57"/>
      <c r="B29" s="58" t="s">
        <v>2</v>
      </c>
      <c r="C29" s="59">
        <f>SUM(C8:C28)</f>
        <v>502.80000000000007</v>
      </c>
      <c r="D29" s="59">
        <f>SUM(D8:D28)</f>
        <v>442.30000000000007</v>
      </c>
      <c r="E29" s="59">
        <f>SUM(E8:E28)</f>
        <v>428.54999999999995</v>
      </c>
      <c r="F29" s="59">
        <f>SUM(F8:F28)</f>
        <v>440.35</v>
      </c>
      <c r="G29" s="59">
        <f>SUM(G8:G28)</f>
        <v>449.15</v>
      </c>
      <c r="H29" s="59">
        <f>SUM(H8:H28)</f>
        <v>484.79999999999995</v>
      </c>
      <c r="I29" s="59">
        <f>SUM(I8:I28)</f>
        <v>494.75</v>
      </c>
      <c r="J29" s="59">
        <f>SUM(J8:J28)</f>
        <v>516.85</v>
      </c>
      <c r="K29" s="59">
        <f>SUM(K8:K28)</f>
        <v>495.35</v>
      </c>
      <c r="L29" s="59">
        <f>SUM(L8:L28)</f>
        <v>469.15</v>
      </c>
      <c r="M29" s="59">
        <f>SUM(M8:M28)</f>
        <v>492</v>
      </c>
      <c r="N29" s="59">
        <f>SUM(N8:N28)</f>
        <v>475.90000000000003</v>
      </c>
      <c r="O29" s="59">
        <f>SUM(O8:O28)</f>
        <v>476.80000000000007</v>
      </c>
      <c r="P29" s="59">
        <f>SUM(P8:P28)</f>
        <v>473.4</v>
      </c>
      <c r="Q29" s="59">
        <f>SUM(Q8:Q28)</f>
        <v>460.90000000000009</v>
      </c>
      <c r="R29" s="59">
        <f>SUM(R8:R28)</f>
        <v>458.25</v>
      </c>
      <c r="S29" s="59">
        <f>SUM(S8:S28)</f>
        <v>430.29999999999995</v>
      </c>
      <c r="T29" s="59">
        <f>SUM(T8:T28)</f>
        <v>471.54999999999995</v>
      </c>
      <c r="U29" s="59">
        <f>SUM(U8:U28)</f>
        <v>466.25000000000006</v>
      </c>
      <c r="V29" s="59">
        <f>SUM(V8:V28)</f>
        <v>465.3</v>
      </c>
      <c r="W29" s="59">
        <f>SUM(W8:W28)</f>
        <v>450</v>
      </c>
      <c r="X29" s="59">
        <f>SUM(X8:X28)</f>
        <v>437.35</v>
      </c>
      <c r="Y29" s="59">
        <f>SUM(Y8:Y28)</f>
        <v>419.15000000000009</v>
      </c>
      <c r="Z29" s="60">
        <f>SUM(Z8:Z28)</f>
        <v>413.80000000000007</v>
      </c>
      <c r="AA29" s="61">
        <f>SUM(AA8:AA28)</f>
        <v>11115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autoFilter ref="A7:AA29"/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39" customWidth="1"/>
    <col min="55" max="16384" width="9.140625" style="1"/>
  </cols>
  <sheetData>
    <row r="1" spans="1:54" x14ac:dyDescent="0.2">
      <c r="A1" s="35"/>
    </row>
    <row r="2" spans="1:54" ht="25.5" x14ac:dyDescent="0.35">
      <c r="A2" s="35"/>
      <c r="B2" s="46" t="str">
        <f>'Время горизонтально'!E2</f>
        <v>Электроэнергия по фидерам по часовым интервалам</v>
      </c>
    </row>
    <row r="3" spans="1:54" ht="15.75" x14ac:dyDescent="0.25">
      <c r="A3" s="35"/>
      <c r="B3" s="47" t="str">
        <f>IF(isOV="","",isOV)</f>
        <v/>
      </c>
    </row>
    <row r="4" spans="1:54" s="44" customFormat="1" ht="15.75" x14ac:dyDescent="0.25">
      <c r="A4" s="3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</row>
    <row r="5" spans="1:54" s="45" customFormat="1" ht="15.75" x14ac:dyDescent="0.25">
      <c r="A5" s="36" t="str">
        <f>IF(group="","",group)</f>
        <v>ПС 35 кВ Шола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</row>
    <row r="6" spans="1:54" s="52" customFormat="1" ht="35.25" customHeight="1" x14ac:dyDescent="0.2">
      <c r="A6" s="50" t="s">
        <v>29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 spans="1:54" x14ac:dyDescent="0.2">
      <c r="A7" s="38" t="s">
        <v>3</v>
      </c>
    </row>
    <row r="8" spans="1:54" x14ac:dyDescent="0.2">
      <c r="A8" s="38" t="s">
        <v>4</v>
      </c>
    </row>
    <row r="9" spans="1:54" x14ac:dyDescent="0.2">
      <c r="A9" s="38" t="s">
        <v>5</v>
      </c>
    </row>
    <row r="10" spans="1:54" x14ac:dyDescent="0.2">
      <c r="A10" s="38" t="s">
        <v>6</v>
      </c>
    </row>
    <row r="11" spans="1:54" x14ac:dyDescent="0.2">
      <c r="A11" s="38" t="s">
        <v>7</v>
      </c>
    </row>
    <row r="12" spans="1:54" x14ac:dyDescent="0.2">
      <c r="A12" s="38" t="s">
        <v>8</v>
      </c>
    </row>
    <row r="13" spans="1:54" x14ac:dyDescent="0.2">
      <c r="A13" s="38" t="s">
        <v>9</v>
      </c>
    </row>
    <row r="14" spans="1:54" x14ac:dyDescent="0.2">
      <c r="A14" s="38" t="s">
        <v>10</v>
      </c>
    </row>
    <row r="15" spans="1:54" x14ac:dyDescent="0.2">
      <c r="A15" s="38" t="s">
        <v>11</v>
      </c>
    </row>
    <row r="16" spans="1:54" x14ac:dyDescent="0.2">
      <c r="A16" s="38" t="s">
        <v>12</v>
      </c>
    </row>
    <row r="17" spans="1:1" x14ac:dyDescent="0.2">
      <c r="A17" s="38" t="s">
        <v>13</v>
      </c>
    </row>
    <row r="18" spans="1:1" x14ac:dyDescent="0.2">
      <c r="A18" s="38" t="s">
        <v>14</v>
      </c>
    </row>
    <row r="19" spans="1:1" x14ac:dyDescent="0.2">
      <c r="A19" s="38" t="s">
        <v>15</v>
      </c>
    </row>
    <row r="20" spans="1:1" x14ac:dyDescent="0.2">
      <c r="A20" s="38" t="s">
        <v>16</v>
      </c>
    </row>
    <row r="21" spans="1:1" x14ac:dyDescent="0.2">
      <c r="A21" s="38" t="s">
        <v>17</v>
      </c>
    </row>
    <row r="22" spans="1:1" x14ac:dyDescent="0.2">
      <c r="A22" s="38" t="s">
        <v>18</v>
      </c>
    </row>
    <row r="23" spans="1:1" x14ac:dyDescent="0.2">
      <c r="A23" s="38" t="s">
        <v>19</v>
      </c>
    </row>
    <row r="24" spans="1:1" x14ac:dyDescent="0.2">
      <c r="A24" s="38" t="s">
        <v>20</v>
      </c>
    </row>
    <row r="25" spans="1:1" x14ac:dyDescent="0.2">
      <c r="A25" s="38" t="s">
        <v>21</v>
      </c>
    </row>
    <row r="26" spans="1:1" x14ac:dyDescent="0.2">
      <c r="A26" s="38" t="s">
        <v>22</v>
      </c>
    </row>
    <row r="27" spans="1:1" x14ac:dyDescent="0.2">
      <c r="A27" s="38" t="s">
        <v>23</v>
      </c>
    </row>
    <row r="28" spans="1:1" x14ac:dyDescent="0.2">
      <c r="A28" s="38" t="s">
        <v>24</v>
      </c>
    </row>
    <row r="29" spans="1:1" x14ac:dyDescent="0.2">
      <c r="A29" s="38" t="s">
        <v>25</v>
      </c>
    </row>
    <row r="30" spans="1:1" x14ac:dyDescent="0.2">
      <c r="A30" s="38" t="s">
        <v>26</v>
      </c>
    </row>
    <row r="31" spans="1:1" s="49" customFormat="1" x14ac:dyDescent="0.2">
      <c r="A31" s="40" t="s">
        <v>2</v>
      </c>
    </row>
    <row r="32" spans="1:1" x14ac:dyDescent="0.2">
      <c r="A32" s="63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1" customWidth="1"/>
    <col min="2" max="2" width="10.28515625" style="42" hidden="1" customWidth="1"/>
    <col min="3" max="3" width="15.42578125" style="23" customWidth="1"/>
    <col min="4" max="4" width="20.7109375" style="24" customWidth="1"/>
    <col min="5" max="5" width="16.5703125" style="25" hidden="1" customWidth="1"/>
    <col min="6" max="6" width="16.5703125" style="24" hidden="1" customWidth="1"/>
    <col min="7" max="16384" width="9.140625" style="1"/>
  </cols>
  <sheetData>
    <row r="1" spans="1:6" ht="12.75" customHeight="1" x14ac:dyDescent="0.25"/>
    <row r="2" spans="1:6" ht="25.5" x14ac:dyDescent="0.25">
      <c r="A2" s="55" t="str">
        <f>'Время горизонтально'!E2</f>
        <v>Электроэнергия по фидерам по часовым интервалам</v>
      </c>
      <c r="B2" s="43"/>
    </row>
    <row r="3" spans="1:6" ht="21" customHeight="1" x14ac:dyDescent="0.3">
      <c r="C3" s="30" t="str">
        <f>IF(isOV="","",isOV)</f>
        <v/>
      </c>
    </row>
    <row r="4" spans="1:6" x14ac:dyDescent="0.25">
      <c r="A4" s="26" t="str">
        <f>IF(group="","",group)</f>
        <v>ПС 35 кВ Шола</v>
      </c>
      <c r="D4" s="27" t="str">
        <f>IF(energy="","",energy)</f>
        <v>реактивная энергия</v>
      </c>
    </row>
    <row r="5" spans="1:6" ht="15.75" customHeight="1" thickBot="1" x14ac:dyDescent="0.3">
      <c r="D5" s="28" t="str">
        <f>IF(period="","",period)</f>
        <v>за 16.06.2021</v>
      </c>
    </row>
    <row r="6" spans="1:6" s="29" customFormat="1" ht="34.5" customHeight="1" thickBot="1" x14ac:dyDescent="0.25">
      <c r="A6" s="31" t="s">
        <v>1</v>
      </c>
      <c r="B6" s="32" t="s">
        <v>27</v>
      </c>
      <c r="C6" s="33" t="s">
        <v>28</v>
      </c>
      <c r="D6" s="34" t="s">
        <v>58</v>
      </c>
      <c r="E6" s="56" t="s">
        <v>59</v>
      </c>
      <c r="F6" s="34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2021-06-18T10:38:30Z</dcterms:modified>
</cp:coreProperties>
</file>